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150" activeTab="0"/>
  </bookViews>
  <sheets>
    <sheet name="List1" sheetId="1" r:id="rId1"/>
    <sheet name="List2" sheetId="2" r:id="rId2"/>
    <sheet name="List3" sheetId="3" r:id="rId3"/>
    <sheet name="Izvješće o kompatibilnosti" sheetId="4" r:id="rId4"/>
  </sheets>
  <definedNames/>
  <calcPr fullCalcOnLoad="1"/>
</workbook>
</file>

<file path=xl/sharedStrings.xml><?xml version="1.0" encoding="utf-8"?>
<sst xmlns="http://schemas.openxmlformats.org/spreadsheetml/2006/main" count="350" uniqueCount="138">
  <si>
    <t>Evidencijski broj nabave</t>
  </si>
  <si>
    <t>Aktivnost</t>
  </si>
  <si>
    <t>Pozicija u financijskom. planu</t>
  </si>
  <si>
    <t>Predmet nabave</t>
  </si>
  <si>
    <t>Procijenjena vrijednost bez PDV-a</t>
  </si>
  <si>
    <t>Vrsta postupka javne nabave</t>
  </si>
  <si>
    <t>Način stvaranja obveze</t>
  </si>
  <si>
    <t>Planirani početak</t>
  </si>
  <si>
    <t>Izvor financiranja</t>
  </si>
  <si>
    <t>A113701-programska djelatnost ustanove</t>
  </si>
  <si>
    <t>1.1.</t>
  </si>
  <si>
    <t>troškovi službenih putovanja</t>
  </si>
  <si>
    <t>narudžbenica</t>
  </si>
  <si>
    <t>1.2.</t>
  </si>
  <si>
    <t>seminari,savjetovanja</t>
  </si>
  <si>
    <t>ugovor</t>
  </si>
  <si>
    <t xml:space="preserve">2.(322)rashodi za materijal , energiju </t>
  </si>
  <si>
    <t>A113901-tekuće i investicijsko održavanje opreme</t>
  </si>
  <si>
    <t>A113902-tekuće i investicijsko održavanje objekta</t>
  </si>
  <si>
    <t>2.1.</t>
  </si>
  <si>
    <t>uredski i ostali materijal</t>
  </si>
  <si>
    <t>2.2.</t>
  </si>
  <si>
    <t>literatura</t>
  </si>
  <si>
    <t>2.3.</t>
  </si>
  <si>
    <t>pedagoška dokumentacija</t>
  </si>
  <si>
    <t>2.4.</t>
  </si>
  <si>
    <t>materijali za čišćenje i održavanje</t>
  </si>
  <si>
    <t>ugovori</t>
  </si>
  <si>
    <t>2.5.</t>
  </si>
  <si>
    <t>materijali za higijenske potrebe i njegu</t>
  </si>
  <si>
    <t>2.6.</t>
  </si>
  <si>
    <t>ostali materijali za potrebe poslovanja</t>
  </si>
  <si>
    <t>2.7.</t>
  </si>
  <si>
    <t>2.8.</t>
  </si>
  <si>
    <t>električna energija</t>
  </si>
  <si>
    <t>2.9.</t>
  </si>
  <si>
    <t>toplana</t>
  </si>
  <si>
    <t>2.11.</t>
  </si>
  <si>
    <t>materijali za prehranu učenika-marenda</t>
  </si>
  <si>
    <t>žitarice</t>
  </si>
  <si>
    <t>kruh i krušni proizvodi</t>
  </si>
  <si>
    <t>kolači</t>
  </si>
  <si>
    <t>mliječni proizvodi</t>
  </si>
  <si>
    <t>sirni proizvodi</t>
  </si>
  <si>
    <t>pekarski proizvodi</t>
  </si>
  <si>
    <t>Namazi</t>
  </si>
  <si>
    <t xml:space="preserve"> (med, marmelada, sirni namaz)</t>
  </si>
  <si>
    <t>suhomesnati proizvodi</t>
  </si>
  <si>
    <t>sokovi</t>
  </si>
  <si>
    <t>voće</t>
  </si>
  <si>
    <t>potrošni materijal</t>
  </si>
  <si>
    <t>higijensko sanitarni materijal</t>
  </si>
  <si>
    <t>2.12.</t>
  </si>
  <si>
    <t>ručak</t>
  </si>
  <si>
    <t>javna nabava-usluge iz dodatka 2B</t>
  </si>
  <si>
    <t>2.13.</t>
  </si>
  <si>
    <t>sitni inventar</t>
  </si>
  <si>
    <t>2.14.</t>
  </si>
  <si>
    <t>radna odjeća i obuća</t>
  </si>
  <si>
    <t>3.(323) rashodi za usluge</t>
  </si>
  <si>
    <t>A113805-informatika od 1.do4.razreda</t>
  </si>
  <si>
    <t>3.1.</t>
  </si>
  <si>
    <t>telefonija( fiksni telefon i mobilna telefonija)</t>
  </si>
  <si>
    <t>3.2.</t>
  </si>
  <si>
    <t>poštarina</t>
  </si>
  <si>
    <t>3.3.</t>
  </si>
  <si>
    <t>narudžbenice</t>
  </si>
  <si>
    <t>3.5.</t>
  </si>
  <si>
    <t>pretplate</t>
  </si>
  <si>
    <t>3.6.</t>
  </si>
  <si>
    <t>voda</t>
  </si>
  <si>
    <t>3.7.</t>
  </si>
  <si>
    <t>komunalni otpad</t>
  </si>
  <si>
    <t>3.8.</t>
  </si>
  <si>
    <t>komunalna naknada</t>
  </si>
  <si>
    <t>zdravstveni pregledi</t>
  </si>
  <si>
    <t>računalne usluge</t>
  </si>
  <si>
    <t>fotokopirni materijal i tiskarske usluge</t>
  </si>
  <si>
    <t>natječaji,oglasi i ostalo</t>
  </si>
  <si>
    <t>4.(329) ostali rashodi poslovanja</t>
  </si>
  <si>
    <t>4.1.</t>
  </si>
  <si>
    <t>reprezentacija</t>
  </si>
  <si>
    <t>4.2.</t>
  </si>
  <si>
    <t>članarine</t>
  </si>
  <si>
    <t>4.3.</t>
  </si>
  <si>
    <t>nagrade učenicima</t>
  </si>
  <si>
    <t>4.4.</t>
  </si>
  <si>
    <t>ostali izdaci</t>
  </si>
  <si>
    <t>uredski strojevi</t>
  </si>
  <si>
    <t>školski i uredski namještaj</t>
  </si>
  <si>
    <t>sportska oprema</t>
  </si>
  <si>
    <t>1.(321) Naknade troškova zaposlenima</t>
  </si>
  <si>
    <t>materijali za tekuće i investicijsko održavanje-domar</t>
  </si>
  <si>
    <t>čl.18.st.3 ZJN( nn143/13)Pravilnik o nabavi roba,radova i usluga</t>
  </si>
  <si>
    <t>prihodi za posebne namjene</t>
  </si>
  <si>
    <t>K113703 kapitalni projekt:Ulaganja na nefinancijskoj imovini osnovnih škola</t>
  </si>
  <si>
    <t>5.(422) postrojenja i oprema</t>
  </si>
  <si>
    <t>3.10.</t>
  </si>
  <si>
    <t>Izvješće o kompatibilnosti za plan nabave 2015.xls1.xls</t>
  </si>
  <si>
    <t>Izveden dana 29.12.2014 15:08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</si>
  <si>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</si>
  <si>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</si>
  <si>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</si>
  <si>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</si>
  <si>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</si>
  <si>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</si>
  <si>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održavanje opreme</t>
  </si>
  <si>
    <t>2.15.</t>
  </si>
  <si>
    <t>2.16.</t>
  </si>
  <si>
    <t>2.17.</t>
  </si>
  <si>
    <t>2.18.</t>
  </si>
  <si>
    <t>2.19.</t>
  </si>
  <si>
    <t>2.20.</t>
  </si>
  <si>
    <t>2.22.</t>
  </si>
  <si>
    <t>2.23.</t>
  </si>
  <si>
    <t>2.24.</t>
  </si>
  <si>
    <t>3.4.</t>
  </si>
  <si>
    <t>5.1.</t>
  </si>
  <si>
    <t>5.2.</t>
  </si>
  <si>
    <t>5.3.</t>
  </si>
  <si>
    <t>5.4.</t>
  </si>
  <si>
    <t>2.21.</t>
  </si>
  <si>
    <t>siječanj  2016.</t>
  </si>
  <si>
    <t>proračun Grada Rijeke</t>
  </si>
  <si>
    <t>Financijski plan za 2016.</t>
  </si>
  <si>
    <t xml:space="preserve"> vlastiti prihodi</t>
  </si>
  <si>
    <t>instrumenti,uređaji i strojevi</t>
  </si>
  <si>
    <t>vlastiti prihodi</t>
  </si>
  <si>
    <t>sitni inventar,održavanje sustava</t>
  </si>
  <si>
    <t>Plan nabave za 2016. godinu    OŠ KOZALA, Rijeka</t>
  </si>
  <si>
    <t>proračun Grada Rijeke, vlastiti prihodi</t>
  </si>
  <si>
    <t>2.10.</t>
  </si>
  <si>
    <t>3.9.</t>
  </si>
  <si>
    <t>4.5.</t>
  </si>
  <si>
    <t>proračun Grada Rijeke,vlastiti prihodi,pomoći</t>
  </si>
  <si>
    <t xml:space="preserve">tekuće i investicijsko održavanje </t>
  </si>
  <si>
    <t>5.5.</t>
  </si>
  <si>
    <t>Knjige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</si>
</sst>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_ ;[Red]\-#,##0.00\ "/>
  </numFmts>
  <fonts count="23">
    <font>
      <sz val="10"/>
      <name val="Arial"/>
      <family val="0"/>
    </font>
    <font>
      <b/>
      <sz val="12"/>
      <name val="Bodoni MT Black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2" applyNumberFormat="0" applyAlignment="0" applyProtection="0"/>
    <xf numFmtId="0" fontId="10" fillId="21" borderId="3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23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Border="1" applyAlignment="1">
      <alignment textRotation="90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textRotation="90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8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22" borderId="11" xfId="0" applyFont="1" applyFill="1" applyBorder="1" applyAlignment="1">
      <alignment horizontal="right" wrapText="1"/>
    </xf>
    <xf numFmtId="0" fontId="0" fillId="22" borderId="11" xfId="0" applyFont="1" applyFill="1" applyBorder="1" applyAlignment="1">
      <alignment wrapText="1"/>
    </xf>
    <xf numFmtId="0" fontId="0" fillId="4" borderId="11" xfId="0" applyFont="1" applyFill="1" applyBorder="1" applyAlignment="1">
      <alignment horizontal="right" wrapText="1"/>
    </xf>
    <xf numFmtId="0" fontId="0" fillId="4" borderId="11" xfId="0" applyFont="1" applyFill="1" applyBorder="1" applyAlignment="1">
      <alignment wrapText="1"/>
    </xf>
    <xf numFmtId="0" fontId="0" fillId="8" borderId="11" xfId="0" applyFont="1" applyFill="1" applyBorder="1" applyAlignment="1">
      <alignment horizontal="right" wrapText="1"/>
    </xf>
    <xf numFmtId="0" fontId="0" fillId="8" borderId="11" xfId="0" applyFont="1" applyFill="1" applyBorder="1" applyAlignment="1">
      <alignment wrapText="1"/>
    </xf>
    <xf numFmtId="0" fontId="0" fillId="8" borderId="12" xfId="0" applyFont="1" applyFill="1" applyBorder="1" applyAlignment="1">
      <alignment wrapText="1"/>
    </xf>
    <xf numFmtId="167" fontId="0" fillId="22" borderId="11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7" fontId="0" fillId="4" borderId="11" xfId="0" applyNumberFormat="1" applyFont="1" applyFill="1" applyBorder="1" applyAlignment="1">
      <alignment horizontal="right" wrapText="1"/>
    </xf>
    <xf numFmtId="167" fontId="0" fillId="8" borderId="11" xfId="0" applyNumberFormat="1" applyFont="1" applyFill="1" applyBorder="1" applyAlignment="1">
      <alignment horizontal="right" wrapText="1"/>
    </xf>
    <xf numFmtId="17" fontId="0" fillId="0" borderId="11" xfId="0" applyNumberFormat="1" applyFont="1" applyBorder="1" applyAlignment="1">
      <alignment horizontal="right" wrapText="1"/>
    </xf>
    <xf numFmtId="0" fontId="0" fillId="2" borderId="11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 wrapText="1"/>
    </xf>
    <xf numFmtId="167" fontId="0" fillId="2" borderId="11" xfId="0" applyNumberFormat="1" applyFont="1" applyFill="1" applyBorder="1" applyAlignment="1">
      <alignment horizontal="right" wrapText="1"/>
    </xf>
    <xf numFmtId="17" fontId="0" fillId="0" borderId="13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 wrapText="1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8" fontId="0" fillId="0" borderId="11" xfId="0" applyNumberFormat="1" applyFont="1" applyBorder="1" applyAlignment="1">
      <alignment horizontal="right" wrapText="1"/>
    </xf>
    <xf numFmtId="16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8" xfId="0" applyBorder="1" applyAlignment="1">
      <alignment wrapText="1"/>
    </xf>
    <xf numFmtId="17" fontId="0" fillId="0" borderId="18" xfId="0" applyNumberFormat="1" applyFont="1" applyBorder="1" applyAlignment="1">
      <alignment horizontal="right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left" wrapText="1"/>
    </xf>
    <xf numFmtId="0" fontId="0" fillId="22" borderId="12" xfId="0" applyFont="1" applyFill="1" applyBorder="1" applyAlignment="1">
      <alignment horizontal="right" wrapText="1"/>
    </xf>
    <xf numFmtId="0" fontId="0" fillId="22" borderId="12" xfId="0" applyFont="1" applyFill="1" applyBorder="1" applyAlignment="1">
      <alignment wrapText="1"/>
    </xf>
    <xf numFmtId="167" fontId="0" fillId="22" borderId="12" xfId="0" applyNumberFormat="1" applyFont="1" applyFill="1" applyBorder="1" applyAlignment="1">
      <alignment horizontal="right" wrapText="1"/>
    </xf>
    <xf numFmtId="8" fontId="2" fillId="0" borderId="12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4" borderId="12" xfId="0" applyFont="1" applyFill="1" applyBorder="1" applyAlignment="1">
      <alignment horizontal="right" wrapText="1"/>
    </xf>
    <xf numFmtId="0" fontId="0" fillId="4" borderId="12" xfId="0" applyFont="1" applyFill="1" applyBorder="1" applyAlignment="1">
      <alignment wrapText="1"/>
    </xf>
    <xf numFmtId="167" fontId="0" fillId="4" borderId="12" xfId="0" applyNumberFormat="1" applyFont="1" applyFill="1" applyBorder="1" applyAlignment="1">
      <alignment horizontal="right" wrapText="1"/>
    </xf>
    <xf numFmtId="17" fontId="0" fillId="0" borderId="12" xfId="0" applyNumberFormat="1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8" borderId="25" xfId="0" applyFont="1" applyFill="1" applyBorder="1" applyAlignment="1">
      <alignment horizontal="right" wrapText="1"/>
    </xf>
    <xf numFmtId="49" fontId="0" fillId="0" borderId="22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22" borderId="12" xfId="0" applyFont="1" applyFill="1" applyBorder="1" applyAlignment="1">
      <alignment wrapText="1" shrinkToFit="1"/>
    </xf>
    <xf numFmtId="0" fontId="0" fillId="0" borderId="17" xfId="0" applyFont="1" applyBorder="1" applyAlignment="1">
      <alignment shrinkToFit="1"/>
    </xf>
    <xf numFmtId="4" fontId="0" fillId="4" borderId="11" xfId="0" applyNumberFormat="1" applyFont="1" applyFill="1" applyBorder="1" applyAlignment="1">
      <alignment horizontal="right" wrapText="1"/>
    </xf>
    <xf numFmtId="4" fontId="0" fillId="22" borderId="11" xfId="0" applyNumberFormat="1" applyFont="1" applyFill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2" fillId="0" borderId="2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wrapText="1"/>
    </xf>
    <xf numFmtId="0" fontId="0" fillId="0" borderId="21" xfId="0" applyBorder="1" applyAlignment="1">
      <alignment wrapText="1"/>
    </xf>
    <xf numFmtId="17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8" borderId="34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0" xfId="0" applyBorder="1" applyAlignment="1">
      <alignment/>
    </xf>
    <xf numFmtId="0" fontId="0" fillId="8" borderId="13" xfId="0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167" fontId="0" fillId="8" borderId="13" xfId="0" applyNumberFormat="1" applyFont="1" applyFill="1" applyBorder="1" applyAlignment="1">
      <alignment horizontal="right" wrapText="1"/>
    </xf>
    <xf numFmtId="167" fontId="0" fillId="8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8" fontId="2" fillId="0" borderId="13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0" fillId="0" borderId="13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2" borderId="0" xfId="0" applyFont="1" applyFill="1" applyBorder="1" applyAlignment="1">
      <alignment horizontal="right" wrapText="1"/>
    </xf>
    <xf numFmtId="8" fontId="2" fillId="0" borderId="35" xfId="0" applyNumberFormat="1" applyFont="1" applyBorder="1" applyAlignment="1">
      <alignment horizontal="right" wrapText="1"/>
    </xf>
    <xf numFmtId="49" fontId="0" fillId="0" borderId="36" xfId="0" applyNumberFormat="1" applyFont="1" applyBorder="1" applyAlignment="1">
      <alignment wrapText="1"/>
    </xf>
    <xf numFmtId="4" fontId="0" fillId="22" borderId="12" xfId="0" applyNumberFormat="1" applyFont="1" applyFill="1" applyBorder="1" applyAlignment="1">
      <alignment horizontal="right" wrapText="1"/>
    </xf>
    <xf numFmtId="49" fontId="0" fillId="0" borderId="35" xfId="0" applyNumberFormat="1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22" borderId="35" xfId="0" applyFont="1" applyFill="1" applyBorder="1" applyAlignment="1">
      <alignment horizontal="right" wrapText="1"/>
    </xf>
    <xf numFmtId="0" fontId="0" fillId="22" borderId="35" xfId="0" applyFont="1" applyFill="1" applyBorder="1" applyAlignment="1">
      <alignment wrapText="1"/>
    </xf>
    <xf numFmtId="4" fontId="0" fillId="22" borderId="35" xfId="0" applyNumberFormat="1" applyFont="1" applyFill="1" applyBorder="1" applyAlignment="1">
      <alignment horizontal="righ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53">
      <selection activeCell="J10" sqref="J10"/>
    </sheetView>
  </sheetViews>
  <sheetFormatPr defaultColWidth="9.140625" defaultRowHeight="12.75"/>
  <cols>
    <col min="2" max="2" width="25.28125" style="0" customWidth="1"/>
    <col min="3" max="3" width="8.7109375" style="0" customWidth="1"/>
    <col min="4" max="4" width="13.00390625" style="0" customWidth="1"/>
    <col min="5" max="5" width="13.8515625" style="0" customWidth="1"/>
    <col min="6" max="6" width="14.28125" style="0" customWidth="1"/>
    <col min="7" max="7" width="14.00390625" style="0" customWidth="1"/>
    <col min="8" max="8" width="11.28125" style="0" customWidth="1"/>
    <col min="9" max="9" width="9.421875" style="0" customWidth="1"/>
    <col min="10" max="10" width="12.140625" style="4" customWidth="1"/>
  </cols>
  <sheetData>
    <row r="1" spans="1:10" ht="28.5" customHeight="1" thickBot="1">
      <c r="A1" s="98" t="s">
        <v>129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68.25" customHeight="1" thickBot="1">
      <c r="A2" s="1" t="s">
        <v>0</v>
      </c>
      <c r="B2" s="2" t="s">
        <v>1</v>
      </c>
      <c r="C2" s="3" t="s">
        <v>2</v>
      </c>
      <c r="D2" s="2" t="s">
        <v>3</v>
      </c>
      <c r="E2" s="2" t="s">
        <v>124</v>
      </c>
      <c r="F2" s="3" t="s">
        <v>4</v>
      </c>
      <c r="G2" s="2" t="s">
        <v>5</v>
      </c>
      <c r="H2" s="2" t="s">
        <v>6</v>
      </c>
      <c r="I2" s="3" t="s">
        <v>7</v>
      </c>
      <c r="J2" s="3" t="s">
        <v>8</v>
      </c>
    </row>
    <row r="3" spans="1:10" ht="13.5" thickBot="1">
      <c r="A3" s="74" t="s">
        <v>91</v>
      </c>
      <c r="B3" s="75"/>
      <c r="C3" s="75"/>
      <c r="D3" s="75"/>
      <c r="E3" s="76"/>
      <c r="F3" s="76"/>
      <c r="G3" s="76"/>
      <c r="H3" s="76"/>
      <c r="I3" s="76"/>
      <c r="J3" s="77"/>
    </row>
    <row r="4" spans="1:10" ht="64.5" thickBot="1">
      <c r="A4" s="10" t="s">
        <v>10</v>
      </c>
      <c r="B4" s="2" t="s">
        <v>9</v>
      </c>
      <c r="C4" s="11">
        <v>32111</v>
      </c>
      <c r="D4" s="12" t="s">
        <v>11</v>
      </c>
      <c r="E4" s="18">
        <v>42700</v>
      </c>
      <c r="F4" s="8">
        <f>E4-(25*100/E4)</f>
        <v>42699.941451990635</v>
      </c>
      <c r="G4" s="2" t="s">
        <v>93</v>
      </c>
      <c r="H4" s="6" t="s">
        <v>12</v>
      </c>
      <c r="I4" s="22" t="s">
        <v>122</v>
      </c>
      <c r="J4" s="2" t="s">
        <v>134</v>
      </c>
    </row>
    <row r="5" spans="1:10" ht="63.75">
      <c r="A5" s="54" t="s">
        <v>13</v>
      </c>
      <c r="B5" s="41" t="s">
        <v>9</v>
      </c>
      <c r="C5" s="49">
        <v>32131</v>
      </c>
      <c r="D5" s="66" t="s">
        <v>14</v>
      </c>
      <c r="E5" s="51">
        <v>4000</v>
      </c>
      <c r="F5" s="52">
        <f>E5-(25*100/E5)</f>
        <v>3999.375</v>
      </c>
      <c r="G5" s="41" t="s">
        <v>93</v>
      </c>
      <c r="H5" s="53" t="s">
        <v>15</v>
      </c>
      <c r="I5" s="58" t="s">
        <v>122</v>
      </c>
      <c r="J5" s="41" t="s">
        <v>123</v>
      </c>
    </row>
    <row r="6" spans="1:10" ht="12.75">
      <c r="A6" s="78" t="s">
        <v>16</v>
      </c>
      <c r="B6" s="79"/>
      <c r="C6" s="79"/>
      <c r="D6" s="79"/>
      <c r="E6" s="80"/>
      <c r="F6" s="80"/>
      <c r="G6" s="80"/>
      <c r="H6" s="80"/>
      <c r="I6" s="80"/>
      <c r="J6" s="81"/>
    </row>
    <row r="7" spans="1:10" ht="64.5" thickBot="1">
      <c r="A7" s="10" t="s">
        <v>19</v>
      </c>
      <c r="B7" s="2" t="s">
        <v>9</v>
      </c>
      <c r="C7" s="11">
        <v>32111</v>
      </c>
      <c r="D7" s="12" t="s">
        <v>20</v>
      </c>
      <c r="E7" s="18">
        <v>10361</v>
      </c>
      <c r="F7" s="8">
        <f aca="true" t="shared" si="0" ref="F7:F32">E7-(25*100/E7)</f>
        <v>10360.758710549175</v>
      </c>
      <c r="G7" s="2" t="s">
        <v>93</v>
      </c>
      <c r="H7" s="6" t="s">
        <v>12</v>
      </c>
      <c r="I7" s="22" t="s">
        <v>122</v>
      </c>
      <c r="J7" s="2" t="s">
        <v>123</v>
      </c>
    </row>
    <row r="8" spans="1:10" ht="64.5" thickBot="1">
      <c r="A8" s="10" t="s">
        <v>21</v>
      </c>
      <c r="B8" s="2" t="s">
        <v>9</v>
      </c>
      <c r="C8" s="11">
        <v>32112</v>
      </c>
      <c r="D8" s="12" t="s">
        <v>22</v>
      </c>
      <c r="E8" s="18">
        <v>4000</v>
      </c>
      <c r="F8" s="8">
        <f t="shared" si="0"/>
        <v>3999.375</v>
      </c>
      <c r="G8" s="2" t="s">
        <v>93</v>
      </c>
      <c r="H8" s="6" t="s">
        <v>12</v>
      </c>
      <c r="I8" s="22" t="s">
        <v>122</v>
      </c>
      <c r="J8" s="2" t="s">
        <v>123</v>
      </c>
    </row>
    <row r="9" spans="1:10" ht="64.5" thickBot="1">
      <c r="A9" s="10" t="s">
        <v>23</v>
      </c>
      <c r="B9" s="2" t="s">
        <v>9</v>
      </c>
      <c r="C9" s="11">
        <v>32113</v>
      </c>
      <c r="D9" s="12" t="s">
        <v>24</v>
      </c>
      <c r="E9" s="18">
        <v>1800</v>
      </c>
      <c r="F9" s="8">
        <f t="shared" si="0"/>
        <v>1798.611111111111</v>
      </c>
      <c r="G9" s="2" t="s">
        <v>93</v>
      </c>
      <c r="H9" s="6" t="s">
        <v>12</v>
      </c>
      <c r="I9" s="22" t="s">
        <v>122</v>
      </c>
      <c r="J9" s="2" t="s">
        <v>123</v>
      </c>
    </row>
    <row r="10" spans="1:10" ht="64.5" thickBot="1">
      <c r="A10" s="10" t="s">
        <v>25</v>
      </c>
      <c r="B10" s="2" t="s">
        <v>9</v>
      </c>
      <c r="C10" s="11">
        <v>32214</v>
      </c>
      <c r="D10" s="12" t="s">
        <v>26</v>
      </c>
      <c r="E10" s="18">
        <v>4500</v>
      </c>
      <c r="F10" s="8">
        <f t="shared" si="0"/>
        <v>4499.444444444444</v>
      </c>
      <c r="G10" s="2" t="s">
        <v>93</v>
      </c>
      <c r="H10" s="6" t="s">
        <v>27</v>
      </c>
      <c r="I10" s="22" t="s">
        <v>122</v>
      </c>
      <c r="J10" s="2" t="s">
        <v>123</v>
      </c>
    </row>
    <row r="11" spans="1:10" ht="64.5" thickBot="1">
      <c r="A11" s="10" t="s">
        <v>28</v>
      </c>
      <c r="B11" s="2" t="s">
        <v>9</v>
      </c>
      <c r="C11" s="11">
        <v>32216</v>
      </c>
      <c r="D11" s="12" t="s">
        <v>29</v>
      </c>
      <c r="E11" s="18">
        <v>7000</v>
      </c>
      <c r="F11" s="8">
        <f t="shared" si="0"/>
        <v>6999.642857142857</v>
      </c>
      <c r="G11" s="2" t="s">
        <v>93</v>
      </c>
      <c r="H11" s="6" t="s">
        <v>27</v>
      </c>
      <c r="I11" s="22" t="s">
        <v>122</v>
      </c>
      <c r="J11" s="2" t="s">
        <v>123</v>
      </c>
    </row>
    <row r="12" spans="1:10" ht="64.5" thickBot="1">
      <c r="A12" s="10" t="s">
        <v>30</v>
      </c>
      <c r="B12" s="2" t="s">
        <v>9</v>
      </c>
      <c r="C12" s="11">
        <v>32219</v>
      </c>
      <c r="D12" s="12" t="s">
        <v>31</v>
      </c>
      <c r="E12" s="18">
        <v>8000</v>
      </c>
      <c r="F12" s="8">
        <f t="shared" si="0"/>
        <v>7999.6875</v>
      </c>
      <c r="G12" s="2" t="s">
        <v>93</v>
      </c>
      <c r="H12" s="6" t="s">
        <v>12</v>
      </c>
      <c r="I12" s="22" t="s">
        <v>122</v>
      </c>
      <c r="J12" s="2" t="s">
        <v>123</v>
      </c>
    </row>
    <row r="13" spans="1:10" ht="64.5" thickBot="1">
      <c r="A13" s="10" t="s">
        <v>32</v>
      </c>
      <c r="B13" s="2" t="s">
        <v>17</v>
      </c>
      <c r="C13" s="23">
        <v>32244</v>
      </c>
      <c r="D13" s="24" t="s">
        <v>92</v>
      </c>
      <c r="E13" s="25">
        <v>7000</v>
      </c>
      <c r="F13" s="8">
        <f t="shared" si="0"/>
        <v>6999.642857142857</v>
      </c>
      <c r="G13" s="2" t="s">
        <v>93</v>
      </c>
      <c r="H13" s="6" t="s">
        <v>12</v>
      </c>
      <c r="I13" s="22" t="s">
        <v>122</v>
      </c>
      <c r="J13" s="2" t="s">
        <v>123</v>
      </c>
    </row>
    <row r="14" spans="1:10" ht="64.5" thickBot="1">
      <c r="A14" s="10" t="s">
        <v>33</v>
      </c>
      <c r="B14" s="2" t="s">
        <v>9</v>
      </c>
      <c r="C14" s="13">
        <v>32231</v>
      </c>
      <c r="D14" s="14" t="s">
        <v>34</v>
      </c>
      <c r="E14" s="20">
        <v>64593</v>
      </c>
      <c r="F14" s="8">
        <f t="shared" si="0"/>
        <v>64592.96129611568</v>
      </c>
      <c r="G14" s="2" t="s">
        <v>93</v>
      </c>
      <c r="H14" s="6" t="s">
        <v>27</v>
      </c>
      <c r="I14" s="22" t="s">
        <v>122</v>
      </c>
      <c r="J14" s="2" t="s">
        <v>123</v>
      </c>
    </row>
    <row r="15" spans="1:10" ht="64.5" thickBot="1">
      <c r="A15" s="54" t="s">
        <v>35</v>
      </c>
      <c r="B15" s="41" t="s">
        <v>9</v>
      </c>
      <c r="C15" s="55">
        <v>32232</v>
      </c>
      <c r="D15" s="56" t="s">
        <v>36</v>
      </c>
      <c r="E15" s="57">
        <v>305407</v>
      </c>
      <c r="F15" s="52">
        <f t="shared" si="0"/>
        <v>305406.99181420205</v>
      </c>
      <c r="G15" s="2" t="s">
        <v>93</v>
      </c>
      <c r="H15" s="53" t="s">
        <v>27</v>
      </c>
      <c r="I15" s="58" t="s">
        <v>122</v>
      </c>
      <c r="J15" s="41" t="s">
        <v>123</v>
      </c>
    </row>
    <row r="16" spans="1:10" ht="28.5" customHeight="1">
      <c r="A16" s="60"/>
      <c r="B16" s="61" t="s">
        <v>9</v>
      </c>
      <c r="C16" s="62">
        <v>32224</v>
      </c>
      <c r="D16" s="87" t="s">
        <v>38</v>
      </c>
      <c r="E16" s="88"/>
      <c r="F16" s="80"/>
      <c r="G16" s="80"/>
      <c r="H16" s="80"/>
      <c r="I16" s="80"/>
      <c r="J16" s="81"/>
    </row>
    <row r="17" spans="1:10" ht="64.5" thickBot="1">
      <c r="A17" s="10" t="s">
        <v>131</v>
      </c>
      <c r="B17" s="2" t="s">
        <v>9</v>
      </c>
      <c r="C17" s="16"/>
      <c r="D17" s="16" t="s">
        <v>39</v>
      </c>
      <c r="E17" s="21">
        <v>30000</v>
      </c>
      <c r="F17" s="8">
        <f t="shared" si="0"/>
        <v>29999.916666666668</v>
      </c>
      <c r="G17" s="2" t="s">
        <v>93</v>
      </c>
      <c r="H17" s="6" t="s">
        <v>27</v>
      </c>
      <c r="I17" s="84" t="s">
        <v>122</v>
      </c>
      <c r="J17" s="59" t="s">
        <v>94</v>
      </c>
    </row>
    <row r="18" spans="1:10" ht="64.5" thickBot="1">
      <c r="A18" s="10" t="s">
        <v>37</v>
      </c>
      <c r="B18" s="2" t="s">
        <v>9</v>
      </c>
      <c r="C18" s="16"/>
      <c r="D18" s="16" t="s">
        <v>40</v>
      </c>
      <c r="E18" s="21">
        <v>30000</v>
      </c>
      <c r="F18" s="8">
        <f t="shared" si="0"/>
        <v>29999.916666666668</v>
      </c>
      <c r="G18" s="2" t="s">
        <v>93</v>
      </c>
      <c r="H18" s="6" t="s">
        <v>27</v>
      </c>
      <c r="I18" s="85"/>
      <c r="J18" s="42" t="s">
        <v>94</v>
      </c>
    </row>
    <row r="19" spans="1:10" ht="64.5" thickBot="1">
      <c r="A19" s="10" t="s">
        <v>52</v>
      </c>
      <c r="B19" s="2" t="s">
        <v>9</v>
      </c>
      <c r="C19" s="16"/>
      <c r="D19" s="16" t="s">
        <v>41</v>
      </c>
      <c r="E19" s="21">
        <v>6000</v>
      </c>
      <c r="F19" s="8">
        <f t="shared" si="0"/>
        <v>5999.583333333333</v>
      </c>
      <c r="G19" s="2" t="s">
        <v>93</v>
      </c>
      <c r="H19" s="6" t="s">
        <v>27</v>
      </c>
      <c r="I19" s="85"/>
      <c r="J19" s="47" t="s">
        <v>94</v>
      </c>
    </row>
    <row r="20" spans="1:10" ht="64.5" thickBot="1">
      <c r="A20" s="10" t="s">
        <v>55</v>
      </c>
      <c r="B20" s="2" t="s">
        <v>9</v>
      </c>
      <c r="C20" s="16"/>
      <c r="D20" s="16" t="s">
        <v>42</v>
      </c>
      <c r="E20" s="21">
        <v>53000</v>
      </c>
      <c r="F20" s="8">
        <f t="shared" si="0"/>
        <v>52999.95283018868</v>
      </c>
      <c r="G20" s="2" t="s">
        <v>93</v>
      </c>
      <c r="H20" s="6" t="s">
        <v>27</v>
      </c>
      <c r="I20" s="85"/>
      <c r="J20" s="47" t="s">
        <v>94</v>
      </c>
    </row>
    <row r="21" spans="1:10" ht="64.5" thickBot="1">
      <c r="A21" s="10" t="s">
        <v>57</v>
      </c>
      <c r="B21" s="2" t="s">
        <v>9</v>
      </c>
      <c r="C21" s="16"/>
      <c r="D21" s="16" t="s">
        <v>43</v>
      </c>
      <c r="E21" s="21">
        <v>25000</v>
      </c>
      <c r="F21" s="8">
        <f t="shared" si="0"/>
        <v>24999.9</v>
      </c>
      <c r="G21" s="2" t="s">
        <v>93</v>
      </c>
      <c r="H21" s="6" t="s">
        <v>27</v>
      </c>
      <c r="I21" s="85"/>
      <c r="J21" s="47" t="s">
        <v>94</v>
      </c>
    </row>
    <row r="22" spans="1:10" ht="64.5" thickBot="1">
      <c r="A22" s="10" t="s">
        <v>107</v>
      </c>
      <c r="B22" s="2" t="s">
        <v>9</v>
      </c>
      <c r="C22" s="16"/>
      <c r="D22" s="16" t="s">
        <v>44</v>
      </c>
      <c r="E22" s="21">
        <v>25000</v>
      </c>
      <c r="F22" s="8">
        <f t="shared" si="0"/>
        <v>24999.9</v>
      </c>
      <c r="G22" s="2" t="s">
        <v>93</v>
      </c>
      <c r="H22" s="6" t="s">
        <v>27</v>
      </c>
      <c r="I22" s="85"/>
      <c r="J22" s="47" t="s">
        <v>94</v>
      </c>
    </row>
    <row r="23" spans="1:10" ht="12.75">
      <c r="A23" s="101" t="s">
        <v>108</v>
      </c>
      <c r="B23" s="103" t="s">
        <v>9</v>
      </c>
      <c r="C23" s="91"/>
      <c r="D23" s="17" t="s">
        <v>45</v>
      </c>
      <c r="E23" s="93">
        <v>35000</v>
      </c>
      <c r="F23" s="96">
        <f t="shared" si="0"/>
        <v>34999.92857142857</v>
      </c>
      <c r="G23" s="46"/>
      <c r="H23" s="46" t="s">
        <v>27</v>
      </c>
      <c r="I23" s="85"/>
      <c r="J23" s="82" t="s">
        <v>94</v>
      </c>
    </row>
    <row r="24" spans="1:10" ht="39" thickBot="1">
      <c r="A24" s="102"/>
      <c r="B24" s="104"/>
      <c r="C24" s="92"/>
      <c r="D24" s="16" t="s">
        <v>46</v>
      </c>
      <c r="E24" s="94"/>
      <c r="F24" s="97"/>
      <c r="G24" s="95"/>
      <c r="H24" s="95"/>
      <c r="I24" s="85"/>
      <c r="J24" s="83"/>
    </row>
    <row r="25" spans="1:10" ht="64.5" thickBot="1">
      <c r="A25" s="10" t="s">
        <v>109</v>
      </c>
      <c r="B25" s="2" t="s">
        <v>9</v>
      </c>
      <c r="C25" s="16"/>
      <c r="D25" s="16" t="s">
        <v>47</v>
      </c>
      <c r="E25" s="21">
        <v>15000</v>
      </c>
      <c r="F25" s="8">
        <f t="shared" si="0"/>
        <v>14999.833333333334</v>
      </c>
      <c r="G25" s="2" t="s">
        <v>93</v>
      </c>
      <c r="H25" s="6" t="s">
        <v>27</v>
      </c>
      <c r="I25" s="85"/>
      <c r="J25" s="47" t="s">
        <v>94</v>
      </c>
    </row>
    <row r="26" spans="1:10" ht="64.5" thickBot="1">
      <c r="A26" s="10" t="s">
        <v>110</v>
      </c>
      <c r="B26" s="2" t="s">
        <v>9</v>
      </c>
      <c r="C26" s="16"/>
      <c r="D26" s="16" t="s">
        <v>48</v>
      </c>
      <c r="E26" s="21">
        <v>12000</v>
      </c>
      <c r="F26" s="8">
        <f t="shared" si="0"/>
        <v>11999.791666666666</v>
      </c>
      <c r="G26" s="2" t="s">
        <v>93</v>
      </c>
      <c r="H26" s="44" t="s">
        <v>27</v>
      </c>
      <c r="I26" s="85"/>
      <c r="J26" s="47" t="s">
        <v>94</v>
      </c>
    </row>
    <row r="27" spans="1:10" ht="64.5" thickBot="1">
      <c r="A27" s="10" t="s">
        <v>111</v>
      </c>
      <c r="B27" s="2" t="s">
        <v>9</v>
      </c>
      <c r="C27" s="16"/>
      <c r="D27" s="16" t="s">
        <v>49</v>
      </c>
      <c r="E27" s="21">
        <v>35000</v>
      </c>
      <c r="F27" s="8">
        <f t="shared" si="0"/>
        <v>34999.92857142857</v>
      </c>
      <c r="G27" s="2" t="s">
        <v>93</v>
      </c>
      <c r="H27" s="45" t="s">
        <v>27</v>
      </c>
      <c r="I27" s="85"/>
      <c r="J27" s="47" t="s">
        <v>94</v>
      </c>
    </row>
    <row r="28" spans="1:10" ht="64.5" thickBot="1">
      <c r="A28" s="10" t="s">
        <v>112</v>
      </c>
      <c r="B28" s="2" t="s">
        <v>9</v>
      </c>
      <c r="C28" s="16"/>
      <c r="D28" s="16" t="s">
        <v>50</v>
      </c>
      <c r="E28" s="21">
        <v>19177</v>
      </c>
      <c r="F28" s="8">
        <f t="shared" si="0"/>
        <v>19176.86963550086</v>
      </c>
      <c r="G28" s="2" t="s">
        <v>93</v>
      </c>
      <c r="H28" s="45" t="s">
        <v>27</v>
      </c>
      <c r="I28" s="85"/>
      <c r="J28" s="47" t="s">
        <v>94</v>
      </c>
    </row>
    <row r="29" spans="1:10" ht="64.5" thickBot="1">
      <c r="A29" s="10" t="s">
        <v>121</v>
      </c>
      <c r="B29" s="2" t="s">
        <v>9</v>
      </c>
      <c r="C29" s="16"/>
      <c r="D29" s="16" t="s">
        <v>51</v>
      </c>
      <c r="E29" s="21">
        <v>14023</v>
      </c>
      <c r="F29" s="8">
        <f t="shared" si="0"/>
        <v>14022.821721457605</v>
      </c>
      <c r="G29" s="2" t="s">
        <v>93</v>
      </c>
      <c r="H29" s="6" t="s">
        <v>27</v>
      </c>
      <c r="I29" s="85"/>
      <c r="J29" s="47" t="s">
        <v>94</v>
      </c>
    </row>
    <row r="30" spans="1:10" ht="39" thickBot="1">
      <c r="A30" s="10" t="s">
        <v>113</v>
      </c>
      <c r="B30" s="2" t="s">
        <v>9</v>
      </c>
      <c r="C30" s="15">
        <v>32244</v>
      </c>
      <c r="D30" s="16" t="s">
        <v>53</v>
      </c>
      <c r="E30" s="21">
        <v>256000</v>
      </c>
      <c r="F30" s="8">
        <f t="shared" si="0"/>
        <v>255999.990234375</v>
      </c>
      <c r="G30" s="5" t="s">
        <v>54</v>
      </c>
      <c r="H30" s="6" t="s">
        <v>15</v>
      </c>
      <c r="I30" s="86"/>
      <c r="J30" s="47" t="s">
        <v>94</v>
      </c>
    </row>
    <row r="31" spans="1:10" ht="64.5" thickBot="1">
      <c r="A31" s="10" t="s">
        <v>114</v>
      </c>
      <c r="B31" s="2" t="s">
        <v>9</v>
      </c>
      <c r="C31" s="11">
        <v>32251</v>
      </c>
      <c r="D31" s="12" t="s">
        <v>56</v>
      </c>
      <c r="E31" s="18">
        <v>2000</v>
      </c>
      <c r="F31" s="8">
        <f t="shared" si="0"/>
        <v>1998.75</v>
      </c>
      <c r="G31" s="2" t="s">
        <v>93</v>
      </c>
      <c r="H31" s="6" t="s">
        <v>12</v>
      </c>
      <c r="I31" s="26" t="s">
        <v>122</v>
      </c>
      <c r="J31" s="2" t="s">
        <v>123</v>
      </c>
    </row>
    <row r="32" spans="1:10" ht="64.5" thickBot="1">
      <c r="A32" s="48" t="s">
        <v>115</v>
      </c>
      <c r="B32" s="41" t="s">
        <v>9</v>
      </c>
      <c r="C32" s="49">
        <v>32271</v>
      </c>
      <c r="D32" s="50" t="s">
        <v>58</v>
      </c>
      <c r="E32" s="51">
        <v>1500</v>
      </c>
      <c r="F32" s="52">
        <f t="shared" si="0"/>
        <v>1498.3333333333333</v>
      </c>
      <c r="G32" s="41" t="s">
        <v>93</v>
      </c>
      <c r="H32" s="53" t="s">
        <v>12</v>
      </c>
      <c r="I32" s="26" t="s">
        <v>122</v>
      </c>
      <c r="J32" s="2" t="s">
        <v>123</v>
      </c>
    </row>
    <row r="33" spans="1:10" ht="13.5" customHeight="1" thickBot="1">
      <c r="A33" s="78" t="s">
        <v>59</v>
      </c>
      <c r="B33" s="79"/>
      <c r="C33" s="79"/>
      <c r="D33" s="79"/>
      <c r="E33" s="80"/>
      <c r="F33" s="80"/>
      <c r="G33" s="80"/>
      <c r="H33" s="80"/>
      <c r="I33" s="80"/>
      <c r="J33" s="81"/>
    </row>
    <row r="34" spans="1:10" ht="64.5" thickBot="1">
      <c r="A34" s="36" t="s">
        <v>61</v>
      </c>
      <c r="B34" s="2" t="s">
        <v>60</v>
      </c>
      <c r="C34" s="7">
        <v>323</v>
      </c>
      <c r="D34" s="39" t="s">
        <v>128</v>
      </c>
      <c r="E34" s="37">
        <v>6000</v>
      </c>
      <c r="F34" s="8">
        <f>E34-(25*100/E34)</f>
        <v>5999.583333333333</v>
      </c>
      <c r="G34" s="2" t="s">
        <v>93</v>
      </c>
      <c r="H34" s="9" t="s">
        <v>15</v>
      </c>
      <c r="I34" s="26" t="s">
        <v>122</v>
      </c>
      <c r="J34" s="2" t="s">
        <v>123</v>
      </c>
    </row>
    <row r="35" spans="1:10" ht="64.5" thickBot="1">
      <c r="A35" s="10" t="s">
        <v>63</v>
      </c>
      <c r="B35" s="2" t="s">
        <v>9</v>
      </c>
      <c r="C35" s="11">
        <v>32311</v>
      </c>
      <c r="D35" s="12" t="s">
        <v>62</v>
      </c>
      <c r="E35" s="18">
        <v>27000</v>
      </c>
      <c r="F35" s="8">
        <f aca="true" t="shared" si="1" ref="F35:F45">E35-(25*100/E35)</f>
        <v>26999.90740740741</v>
      </c>
      <c r="G35" s="2" t="s">
        <v>93</v>
      </c>
      <c r="H35" s="6" t="s">
        <v>27</v>
      </c>
      <c r="I35" s="26" t="s">
        <v>122</v>
      </c>
      <c r="J35" s="2" t="s">
        <v>123</v>
      </c>
    </row>
    <row r="36" spans="1:10" ht="64.5" thickBot="1">
      <c r="A36" s="10" t="s">
        <v>65</v>
      </c>
      <c r="B36" s="2" t="s">
        <v>9</v>
      </c>
      <c r="C36" s="11">
        <v>32313</v>
      </c>
      <c r="D36" s="12" t="s">
        <v>64</v>
      </c>
      <c r="E36" s="18">
        <v>2000</v>
      </c>
      <c r="F36" s="8">
        <f t="shared" si="1"/>
        <v>1998.75</v>
      </c>
      <c r="G36" s="2" t="s">
        <v>93</v>
      </c>
      <c r="H36" s="6" t="s">
        <v>27</v>
      </c>
      <c r="I36" s="26" t="s">
        <v>122</v>
      </c>
      <c r="J36" s="2" t="s">
        <v>123</v>
      </c>
    </row>
    <row r="37" spans="1:10" ht="64.5" thickBot="1">
      <c r="A37" s="10" t="s">
        <v>116</v>
      </c>
      <c r="B37" s="2" t="s">
        <v>18</v>
      </c>
      <c r="C37" s="23">
        <v>32329</v>
      </c>
      <c r="D37" s="24" t="s">
        <v>135</v>
      </c>
      <c r="E37" s="25">
        <v>72500</v>
      </c>
      <c r="F37" s="8">
        <f t="shared" si="1"/>
        <v>72499.96551724138</v>
      </c>
      <c r="G37" s="2" t="s">
        <v>93</v>
      </c>
      <c r="H37" s="6" t="s">
        <v>15</v>
      </c>
      <c r="I37" s="26" t="s">
        <v>122</v>
      </c>
      <c r="J37" s="2" t="s">
        <v>123</v>
      </c>
    </row>
    <row r="38" spans="1:10" ht="64.5" thickBot="1">
      <c r="A38" s="10" t="s">
        <v>67</v>
      </c>
      <c r="B38" s="2" t="s">
        <v>9</v>
      </c>
      <c r="C38" s="11">
        <v>32339</v>
      </c>
      <c r="D38" s="12" t="s">
        <v>68</v>
      </c>
      <c r="E38" s="18">
        <v>1300</v>
      </c>
      <c r="F38" s="8">
        <f t="shared" si="1"/>
        <v>1298.076923076923</v>
      </c>
      <c r="G38" s="2" t="s">
        <v>93</v>
      </c>
      <c r="H38" s="6" t="s">
        <v>66</v>
      </c>
      <c r="I38" s="26" t="s">
        <v>122</v>
      </c>
      <c r="J38" s="2" t="s">
        <v>123</v>
      </c>
    </row>
    <row r="39" spans="1:10" ht="64.5" thickBot="1">
      <c r="A39" s="10" t="s">
        <v>69</v>
      </c>
      <c r="B39" s="2" t="s">
        <v>9</v>
      </c>
      <c r="C39" s="13">
        <v>32341</v>
      </c>
      <c r="D39" s="14" t="s">
        <v>70</v>
      </c>
      <c r="E39" s="68">
        <v>18000</v>
      </c>
      <c r="F39" s="8">
        <f t="shared" si="1"/>
        <v>17999.86111111111</v>
      </c>
      <c r="G39" s="2" t="s">
        <v>93</v>
      </c>
      <c r="H39" s="6" t="s">
        <v>27</v>
      </c>
      <c r="I39" s="26" t="s">
        <v>122</v>
      </c>
      <c r="J39" s="2" t="s">
        <v>123</v>
      </c>
    </row>
    <row r="40" spans="1:10" ht="64.5" thickBot="1">
      <c r="A40" s="64" t="s">
        <v>71</v>
      </c>
      <c r="B40" s="2" t="s">
        <v>9</v>
      </c>
      <c r="C40" s="13">
        <v>32348</v>
      </c>
      <c r="D40" s="14" t="s">
        <v>72</v>
      </c>
      <c r="E40" s="68">
        <v>15960</v>
      </c>
      <c r="F40" s="8">
        <f t="shared" si="1"/>
        <v>15959.84335839599</v>
      </c>
      <c r="G40" s="2" t="s">
        <v>93</v>
      </c>
      <c r="H40" s="6" t="s">
        <v>27</v>
      </c>
      <c r="I40" s="26" t="s">
        <v>122</v>
      </c>
      <c r="J40" s="2" t="s">
        <v>123</v>
      </c>
    </row>
    <row r="41" spans="1:10" ht="64.5" thickBot="1">
      <c r="A41" s="38" t="s">
        <v>73</v>
      </c>
      <c r="B41" s="2" t="s">
        <v>9</v>
      </c>
      <c r="C41" s="13">
        <v>32348</v>
      </c>
      <c r="D41" s="14" t="s">
        <v>74</v>
      </c>
      <c r="E41" s="68">
        <v>31040</v>
      </c>
      <c r="F41" s="8">
        <f t="shared" si="1"/>
        <v>31039.919458762888</v>
      </c>
      <c r="G41" s="2" t="s">
        <v>93</v>
      </c>
      <c r="H41" s="6" t="s">
        <v>27</v>
      </c>
      <c r="I41" s="26" t="s">
        <v>122</v>
      </c>
      <c r="J41" s="2" t="s">
        <v>123</v>
      </c>
    </row>
    <row r="42" spans="1:10" ht="64.5" thickBot="1">
      <c r="A42" s="64" t="s">
        <v>71</v>
      </c>
      <c r="B42" s="2" t="s">
        <v>9</v>
      </c>
      <c r="C42" s="11">
        <v>32361</v>
      </c>
      <c r="D42" s="12" t="s">
        <v>75</v>
      </c>
      <c r="E42" s="69">
        <v>8000</v>
      </c>
      <c r="F42" s="8">
        <f t="shared" si="1"/>
        <v>7999.6875</v>
      </c>
      <c r="G42" s="2" t="s">
        <v>93</v>
      </c>
      <c r="H42" s="6" t="s">
        <v>27</v>
      </c>
      <c r="I42" s="26" t="s">
        <v>122</v>
      </c>
      <c r="J42" s="2" t="s">
        <v>123</v>
      </c>
    </row>
    <row r="43" spans="1:10" ht="64.5" thickBot="1">
      <c r="A43" s="10" t="s">
        <v>73</v>
      </c>
      <c r="B43" s="2" t="s">
        <v>9</v>
      </c>
      <c r="C43" s="11">
        <v>32389</v>
      </c>
      <c r="D43" s="12" t="s">
        <v>76</v>
      </c>
      <c r="E43" s="69">
        <v>24000</v>
      </c>
      <c r="F43" s="8">
        <f t="shared" si="1"/>
        <v>23999.895833333332</v>
      </c>
      <c r="G43" s="2" t="s">
        <v>93</v>
      </c>
      <c r="H43" s="6" t="s">
        <v>15</v>
      </c>
      <c r="I43" s="26" t="s">
        <v>122</v>
      </c>
      <c r="J43" s="2" t="s">
        <v>123</v>
      </c>
    </row>
    <row r="44" spans="1:10" ht="64.5" thickBot="1">
      <c r="A44" s="27" t="s">
        <v>132</v>
      </c>
      <c r="B44" s="2" t="s">
        <v>9</v>
      </c>
      <c r="C44" s="11">
        <v>32391</v>
      </c>
      <c r="D44" s="12" t="s">
        <v>77</v>
      </c>
      <c r="E44" s="69">
        <v>4050</v>
      </c>
      <c r="F44" s="8">
        <f t="shared" si="1"/>
        <v>4049.382716049383</v>
      </c>
      <c r="G44" s="2" t="s">
        <v>93</v>
      </c>
      <c r="H44" s="6" t="s">
        <v>15</v>
      </c>
      <c r="I44" s="26" t="s">
        <v>122</v>
      </c>
      <c r="J44" s="2" t="s">
        <v>123</v>
      </c>
    </row>
    <row r="45" spans="1:10" ht="64.5" thickBot="1">
      <c r="A45" s="10" t="s">
        <v>97</v>
      </c>
      <c r="B45" s="2" t="s">
        <v>9</v>
      </c>
      <c r="C45" s="11">
        <v>32392</v>
      </c>
      <c r="D45" s="12" t="s">
        <v>78</v>
      </c>
      <c r="E45" s="69">
        <v>950</v>
      </c>
      <c r="F45" s="8">
        <f t="shared" si="1"/>
        <v>947.3684210526316</v>
      </c>
      <c r="G45" s="2" t="s">
        <v>93</v>
      </c>
      <c r="H45" s="40" t="s">
        <v>66</v>
      </c>
      <c r="I45" s="43" t="s">
        <v>122</v>
      </c>
      <c r="J45" s="2" t="s">
        <v>123</v>
      </c>
    </row>
    <row r="46" spans="1:10" ht="25.5" customHeight="1" thickBot="1">
      <c r="A46" s="71" t="s">
        <v>79</v>
      </c>
      <c r="B46" s="89"/>
      <c r="C46" s="72"/>
      <c r="D46" s="72"/>
      <c r="E46" s="72"/>
      <c r="F46" s="72"/>
      <c r="G46" s="72"/>
      <c r="H46" s="72"/>
      <c r="I46" s="90"/>
      <c r="J46" s="73"/>
    </row>
    <row r="47" spans="1:10" ht="64.5" thickBot="1">
      <c r="A47" s="10" t="s">
        <v>80</v>
      </c>
      <c r="B47" s="2" t="s">
        <v>60</v>
      </c>
      <c r="C47" s="7">
        <v>329</v>
      </c>
      <c r="D47" s="39" t="s">
        <v>106</v>
      </c>
      <c r="E47" s="70">
        <v>4000</v>
      </c>
      <c r="F47" s="8">
        <f>E47-(25*100/E47)</f>
        <v>3999.375</v>
      </c>
      <c r="G47" s="2" t="s">
        <v>93</v>
      </c>
      <c r="H47" s="67" t="s">
        <v>12</v>
      </c>
      <c r="I47" s="43" t="s">
        <v>122</v>
      </c>
      <c r="J47" s="2" t="s">
        <v>123</v>
      </c>
    </row>
    <row r="48" spans="1:10" ht="64.5" thickBot="1">
      <c r="A48" s="10" t="s">
        <v>82</v>
      </c>
      <c r="B48" s="2" t="s">
        <v>9</v>
      </c>
      <c r="C48" s="11">
        <v>32931</v>
      </c>
      <c r="D48" s="12" t="s">
        <v>81</v>
      </c>
      <c r="E48" s="69">
        <v>1000</v>
      </c>
      <c r="F48" s="8">
        <f>E48-(25*100/E48)</f>
        <v>997.5</v>
      </c>
      <c r="G48" s="2" t="s">
        <v>93</v>
      </c>
      <c r="H48" s="6" t="s">
        <v>66</v>
      </c>
      <c r="I48" s="43" t="s">
        <v>122</v>
      </c>
      <c r="J48" s="2" t="s">
        <v>123</v>
      </c>
    </row>
    <row r="49" spans="1:10" ht="64.5" thickBot="1">
      <c r="A49" s="10" t="s">
        <v>84</v>
      </c>
      <c r="B49" s="2" t="s">
        <v>9</v>
      </c>
      <c r="C49" s="11">
        <v>32941</v>
      </c>
      <c r="D49" s="12" t="s">
        <v>83</v>
      </c>
      <c r="E49" s="69">
        <v>1500</v>
      </c>
      <c r="F49" s="8">
        <f>E49-(25*100/E49)</f>
        <v>1498.3333333333333</v>
      </c>
      <c r="G49" s="2" t="s">
        <v>93</v>
      </c>
      <c r="H49" s="6" t="s">
        <v>15</v>
      </c>
      <c r="I49" s="43" t="s">
        <v>122</v>
      </c>
      <c r="J49" s="2" t="s">
        <v>123</v>
      </c>
    </row>
    <row r="50" spans="1:10" ht="64.5" thickBot="1">
      <c r="A50" s="54" t="s">
        <v>86</v>
      </c>
      <c r="B50" s="2" t="s">
        <v>9</v>
      </c>
      <c r="C50" s="11">
        <v>32998</v>
      </c>
      <c r="D50" s="12" t="s">
        <v>85</v>
      </c>
      <c r="E50" s="69">
        <v>3500</v>
      </c>
      <c r="F50" s="8">
        <f>E50-(25*100/E50)</f>
        <v>3499.285714285714</v>
      </c>
      <c r="G50" s="2" t="s">
        <v>93</v>
      </c>
      <c r="H50" s="6" t="s">
        <v>66</v>
      </c>
      <c r="I50" s="43" t="s">
        <v>122</v>
      </c>
      <c r="J50" s="2" t="s">
        <v>123</v>
      </c>
    </row>
    <row r="51" spans="1:10" ht="64.5" thickBot="1">
      <c r="A51" s="65" t="s">
        <v>133</v>
      </c>
      <c r="B51" s="2" t="s">
        <v>9</v>
      </c>
      <c r="C51" s="11">
        <v>32999</v>
      </c>
      <c r="D51" s="12" t="s">
        <v>87</v>
      </c>
      <c r="E51" s="69">
        <v>32500</v>
      </c>
      <c r="F51" s="8">
        <f>E51-(25*100/E51)</f>
        <v>32499.923076923078</v>
      </c>
      <c r="G51" s="2" t="s">
        <v>93</v>
      </c>
      <c r="H51" s="6" t="s">
        <v>66</v>
      </c>
      <c r="I51" s="43" t="s">
        <v>122</v>
      </c>
      <c r="J51" s="2" t="s">
        <v>123</v>
      </c>
    </row>
    <row r="52" spans="1:10" ht="21.75" customHeight="1" thickBot="1">
      <c r="A52" s="71" t="s">
        <v>96</v>
      </c>
      <c r="B52" s="72"/>
      <c r="C52" s="72"/>
      <c r="D52" s="72"/>
      <c r="E52" s="72"/>
      <c r="F52" s="72"/>
      <c r="G52" s="72"/>
      <c r="H52" s="72"/>
      <c r="I52" s="72"/>
      <c r="J52" s="73"/>
    </row>
    <row r="53" spans="1:10" ht="64.5" thickBot="1">
      <c r="A53" s="27" t="s">
        <v>117</v>
      </c>
      <c r="B53" s="2" t="s">
        <v>95</v>
      </c>
      <c r="C53" s="11">
        <v>42211</v>
      </c>
      <c r="D53" s="12" t="s">
        <v>88</v>
      </c>
      <c r="E53" s="69">
        <v>4000</v>
      </c>
      <c r="F53" s="8">
        <f>E53-(25*100/E53)</f>
        <v>3999.375</v>
      </c>
      <c r="G53" s="2" t="s">
        <v>93</v>
      </c>
      <c r="H53" s="6" t="s">
        <v>66</v>
      </c>
      <c r="I53" s="43" t="s">
        <v>122</v>
      </c>
      <c r="J53" s="2" t="s">
        <v>125</v>
      </c>
    </row>
    <row r="54" spans="1:10" ht="64.5" thickBot="1">
      <c r="A54" s="27" t="s">
        <v>118</v>
      </c>
      <c r="B54" s="2" t="s">
        <v>95</v>
      </c>
      <c r="C54" s="11">
        <v>42212</v>
      </c>
      <c r="D54" s="12" t="s">
        <v>89</v>
      </c>
      <c r="E54" s="69">
        <v>10000</v>
      </c>
      <c r="F54" s="8">
        <f>E54-(25*100/E54)</f>
        <v>9999.75</v>
      </c>
      <c r="G54" s="2" t="s">
        <v>93</v>
      </c>
      <c r="H54" s="6" t="s">
        <v>66</v>
      </c>
      <c r="I54" s="43" t="s">
        <v>122</v>
      </c>
      <c r="J54" s="2" t="s">
        <v>130</v>
      </c>
    </row>
    <row r="55" spans="1:10" ht="64.5" thickBot="1">
      <c r="A55" s="63" t="s">
        <v>119</v>
      </c>
      <c r="B55" s="2" t="s">
        <v>95</v>
      </c>
      <c r="C55" s="11">
        <v>42261</v>
      </c>
      <c r="D55" s="12" t="s">
        <v>90</v>
      </c>
      <c r="E55" s="69">
        <v>1000</v>
      </c>
      <c r="F55" s="8">
        <f>E55-(25*100/E55)</f>
        <v>997.5</v>
      </c>
      <c r="G55" s="2" t="s">
        <v>93</v>
      </c>
      <c r="H55" s="6" t="s">
        <v>66</v>
      </c>
      <c r="I55" s="43" t="s">
        <v>122</v>
      </c>
      <c r="J55" s="2" t="s">
        <v>125</v>
      </c>
    </row>
    <row r="56" spans="1:10" ht="64.5" thickBot="1">
      <c r="A56" s="107" t="s">
        <v>120</v>
      </c>
      <c r="B56" s="41" t="s">
        <v>95</v>
      </c>
      <c r="C56" s="49">
        <v>42251</v>
      </c>
      <c r="D56" s="50" t="s">
        <v>126</v>
      </c>
      <c r="E56" s="108">
        <v>2200</v>
      </c>
      <c r="F56" s="8">
        <f>E56-(25*100/E56)</f>
        <v>2198.8636363636365</v>
      </c>
      <c r="G56" s="2" t="s">
        <v>93</v>
      </c>
      <c r="H56" s="40" t="s">
        <v>12</v>
      </c>
      <c r="I56" s="43" t="s">
        <v>122</v>
      </c>
      <c r="J56" s="2" t="s">
        <v>127</v>
      </c>
    </row>
    <row r="57" spans="1:10" ht="64.5" thickBot="1">
      <c r="A57" s="109" t="s">
        <v>136</v>
      </c>
      <c r="B57" s="110" t="s">
        <v>95</v>
      </c>
      <c r="C57" s="111">
        <v>4241</v>
      </c>
      <c r="D57" s="112" t="s">
        <v>137</v>
      </c>
      <c r="E57" s="113">
        <v>1800</v>
      </c>
      <c r="F57" s="106">
        <f>E57-(25*100/E57)</f>
        <v>1798.611111111111</v>
      </c>
      <c r="G57" s="2" t="s">
        <v>93</v>
      </c>
      <c r="H57" s="40" t="s">
        <v>12</v>
      </c>
      <c r="I57" s="43" t="s">
        <v>122</v>
      </c>
      <c r="J57" s="2" t="s">
        <v>127</v>
      </c>
    </row>
    <row r="58" spans="3:6" ht="13.5" customHeight="1">
      <c r="C58" s="105"/>
      <c r="D58" s="50"/>
      <c r="F58" s="19"/>
    </row>
    <row r="59" ht="12.75">
      <c r="E59" s="19">
        <f>SUM(E4+E5+E7+E8+E9+E10+E11+E12+E13+E14+E15+E17+E18+E19+E20+E21+E22+E23+E25+E26+E27+E28+E29+E30+E31+E32+E34+E35+E36+E37+E38+E39+E40+E41+E42+E43+E44+E45+E47+E48+E49+E50+E51+E53+E54+E55+E56+E57)</f>
        <v>1290361</v>
      </c>
    </row>
  </sheetData>
  <sheetProtection/>
  <mergeCells count="16">
    <mergeCell ref="G23:G24"/>
    <mergeCell ref="H23:H24"/>
    <mergeCell ref="F23:F24"/>
    <mergeCell ref="A1:J1"/>
    <mergeCell ref="A23:A24"/>
    <mergeCell ref="B23:B24"/>
    <mergeCell ref="A52:J52"/>
    <mergeCell ref="A3:J3"/>
    <mergeCell ref="A6:J6"/>
    <mergeCell ref="J23:J24"/>
    <mergeCell ref="I17:I30"/>
    <mergeCell ref="D16:J16"/>
    <mergeCell ref="A33:J33"/>
    <mergeCell ref="A46:J46"/>
    <mergeCell ref="C23:C24"/>
    <mergeCell ref="E23:E2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" t="s">
        <v>98</v>
      </c>
      <c r="C1" s="28"/>
      <c r="D1" s="32"/>
      <c r="E1" s="32"/>
      <c r="F1" s="32"/>
    </row>
    <row r="2" spans="2:6" ht="12.75">
      <c r="B2" s="28" t="s">
        <v>99</v>
      </c>
      <c r="C2" s="28"/>
      <c r="D2" s="32"/>
      <c r="E2" s="32"/>
      <c r="F2" s="32"/>
    </row>
    <row r="3" spans="2:6" ht="12.75">
      <c r="B3" s="29"/>
      <c r="C3" s="29"/>
      <c r="D3" s="33"/>
      <c r="E3" s="33"/>
      <c r="F3" s="33"/>
    </row>
    <row r="4" spans="2:6" ht="51">
      <c r="B4" s="29" t="s">
        <v>100</v>
      </c>
      <c r="C4" s="29"/>
      <c r="D4" s="33"/>
      <c r="E4" s="33"/>
      <c r="F4" s="33"/>
    </row>
    <row r="5" spans="2:6" ht="12.75">
      <c r="B5" s="29"/>
      <c r="C5" s="29"/>
      <c r="D5" s="33"/>
      <c r="E5" s="33"/>
      <c r="F5" s="33"/>
    </row>
    <row r="6" spans="2:6" ht="12.75">
      <c r="B6" s="28" t="s">
        <v>101</v>
      </c>
      <c r="C6" s="28"/>
      <c r="D6" s="32"/>
      <c r="E6" s="32" t="s">
        <v>102</v>
      </c>
      <c r="F6" s="32" t="s">
        <v>103</v>
      </c>
    </row>
    <row r="7" spans="2:6" ht="13.5" thickBot="1">
      <c r="B7" s="29"/>
      <c r="C7" s="29"/>
      <c r="D7" s="33"/>
      <c r="E7" s="33"/>
      <c r="F7" s="33"/>
    </row>
    <row r="8" spans="2:6" ht="39" thickBot="1">
      <c r="B8" s="30" t="s">
        <v>104</v>
      </c>
      <c r="C8" s="31"/>
      <c r="D8" s="34"/>
      <c r="E8" s="34">
        <v>11</v>
      </c>
      <c r="F8" s="35" t="s">
        <v>105</v>
      </c>
    </row>
    <row r="9" spans="2:6" ht="12.75">
      <c r="B9" s="29"/>
      <c r="C9" s="29"/>
      <c r="D9" s="33"/>
      <c r="E9" s="33"/>
      <c r="F9" s="33"/>
    </row>
    <row r="10" spans="2:6" ht="12.75">
      <c r="B10" s="29"/>
      <c r="C10" s="29"/>
      <c r="D10" s="33"/>
      <c r="E10" s="33"/>
      <c r="F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Anić</dc:creator>
  <cp:keywords/>
  <dc:description/>
  <cp:lastModifiedBy>Računovodstvo</cp:lastModifiedBy>
  <cp:lastPrinted>2014-12-30T08:14:24Z</cp:lastPrinted>
  <dcterms:created xsi:type="dcterms:W3CDTF">2014-02-23T15:52:32Z</dcterms:created>
  <dcterms:modified xsi:type="dcterms:W3CDTF">2015-12-22T07:13:18Z</dcterms:modified>
  <cp:category/>
  <cp:version/>
  <cp:contentType/>
  <cp:contentStatus/>
</cp:coreProperties>
</file>